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<sst xmlns="http://schemas.openxmlformats.org/spreadsheetml/2006/main" count="50" uniqueCount="48">
  <si>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Таблица № 2</t>
  </si>
  <si>
    <t>Исходные данные</t>
  </si>
  <si>
    <t>ширина b, м</t>
  </si>
  <si>
    <t>толщина t, м</t>
  </si>
  <si>
    <t>Решение</t>
  </si>
  <si>
    <r>
      <t xml:space="preserve">Коэффициент условий работв </t>
    </r>
    <r>
      <rPr>
        <sz val="10"/>
        <rFont val="Symbol"/>
        <family val="1"/>
      </rPr>
      <t>g</t>
    </r>
    <r>
      <rPr>
        <sz val="10"/>
        <rFont val="Arial"/>
        <family val="2"/>
      </rPr>
      <t>c</t>
    </r>
    <r>
      <rPr>
        <sz val="10"/>
        <rFont val="Arial"/>
        <family val="0"/>
      </rPr>
      <t>=</t>
    </r>
  </si>
  <si>
    <t>Формула, значение</t>
  </si>
  <si>
    <t>Контроль качества сварного шва отсутствует</t>
  </si>
  <si>
    <t>Норм сопр металла шва - Rwun, Н/м2</t>
  </si>
  <si>
    <t>Накладки</t>
  </si>
  <si>
    <t>Предельн усилие выдерж полосой N, Н</t>
  </si>
  <si>
    <t>Сварка - ручная электр Э42</t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</si>
  <si>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</t>
    </r>
    <r>
      <rPr>
        <sz val="8"/>
        <color indexed="17"/>
        <rFont val="Arial"/>
        <family val="0"/>
      </rPr>
      <t>f</t>
    </r>
    <r>
      <rPr>
        <sz val="10"/>
        <color indexed="17"/>
        <rFont val="Arial"/>
        <family val="0"/>
      </rPr>
      <t>=</t>
    </r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</si>
  <si>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βz</t>
    </r>
    <r>
      <rPr>
        <sz val="10"/>
        <color indexed="17"/>
        <rFont val="Arial"/>
        <family val="0"/>
      </rPr>
      <t>=</t>
    </r>
  </si>
  <si>
    <t>Определим расчетное сечение</t>
  </si>
  <si>
    <t>то расчетным явл сечение по мет шва</t>
  </si>
  <si>
    <r>
      <t>если Rwf*</t>
    </r>
    <r>
      <rPr>
        <sz val="10"/>
        <color indexed="12"/>
        <rFont val="Arial"/>
        <family val="2"/>
      </rPr>
      <t>β</t>
    </r>
    <r>
      <rPr>
        <sz val="8"/>
        <color indexed="12"/>
        <rFont val="Arial"/>
        <family val="0"/>
      </rPr>
      <t>f</t>
    </r>
    <r>
      <rPr>
        <sz val="10"/>
        <color indexed="12"/>
        <rFont val="Arial"/>
        <family val="0"/>
      </rPr>
      <t xml:space="preserve"> </t>
    </r>
    <r>
      <rPr>
        <sz val="10"/>
        <color indexed="12"/>
        <rFont val="Symbol"/>
        <family val="1"/>
      </rPr>
      <t>&lt;</t>
    </r>
    <r>
      <rPr>
        <sz val="10"/>
        <color indexed="12"/>
        <rFont val="Arial"/>
        <family val="0"/>
      </rPr>
      <t>Rwz*βz</t>
    </r>
  </si>
  <si>
    <t>рис. 4.17</t>
  </si>
  <si>
    <t>минимальный катет шва kfmin=</t>
  </si>
  <si>
    <t>прил.5, табл.1</t>
  </si>
  <si>
    <t>макс катет шва kfmax=</t>
  </si>
  <si>
    <t>Принимаем kf=</t>
  </si>
  <si>
    <t>Предельная расч длина шва  lw=</t>
  </si>
  <si>
    <t>85*βf*kf</t>
  </si>
  <si>
    <t>Требуемая длина шва  lw</t>
  </si>
  <si>
    <t>Требуемая длина 1 шва lw</t>
  </si>
  <si>
    <t>Длина 1 шва с учетом непровара lw</t>
  </si>
  <si>
    <t>Принимаем накладку в форме рыбки и производим обварку по контуру</t>
  </si>
  <si>
    <t xml:space="preserve">Применяемые сварочные материалы и технология сварки должны обеспечивать значение временного сопротивления металла шва не ниже нормативного значения временного сопротивления  </t>
  </si>
  <si>
    <t xml:space="preserve"> основного металла, а также значения твердости, ударной вязкости и относительного удлинения металла сварных соединений, установленные соответствующими нормативными документами.</t>
  </si>
  <si>
    <t xml:space="preserve"> не более 490 МПа (5000 кгс/кв.см); 1,35 - при значениях</t>
  </si>
  <si>
    <t xml:space="preserve"> 590 МПа     (6 000 кгс/кв.см) и более.</t>
  </si>
  <si>
    <t>Расч сопр по мет границы сплавления на усл срез Rwz=0.45*Run</t>
  </si>
  <si>
    <t xml:space="preserve">  </t>
  </si>
  <si>
    <t xml:space="preserve">  3. Значения   коэффициента   надежности   по   материалу  шва               следует   принимать равными: 1,25 - при значениях</t>
  </si>
  <si>
    <t>плошадь накладки=площ полосы             Ан=</t>
  </si>
  <si>
    <t>Рассчитать стыковое соединение полосы двумя накладками</t>
  </si>
  <si>
    <t>Задача 4.5</t>
  </si>
  <si>
    <t>Стальная полоса С 235</t>
  </si>
  <si>
    <t>Расч сопр полосы по пред текучести   Ry, Н/м2</t>
  </si>
  <si>
    <t>Норм сопр  полосы по врем сопр   Run, Н/м2</t>
  </si>
  <si>
    <t>СНиП, т.56</t>
  </si>
  <si>
    <r>
      <t>Расч сопр по мет шва Rwf=0.55*Rwun/</t>
    </r>
    <r>
      <rPr>
        <sz val="10"/>
        <color indexed="10"/>
        <rFont val="Symbol"/>
        <family val="1"/>
      </rPr>
      <t>g</t>
    </r>
    <r>
      <rPr>
        <sz val="8"/>
        <color indexed="10"/>
        <rFont val="Arial"/>
        <family val="0"/>
      </rPr>
      <t>wn</t>
    </r>
  </si>
  <si>
    <r>
      <t xml:space="preserve">Коэффициент надежности по материалу шва </t>
    </r>
    <r>
      <rPr>
        <sz val="10"/>
        <rFont val="Symbol"/>
        <family val="1"/>
      </rPr>
      <t xml:space="preserve">g </t>
    </r>
    <r>
      <rPr>
        <sz val="10"/>
        <rFont val="Arial"/>
        <family val="2"/>
      </rPr>
      <t>m</t>
    </r>
    <r>
      <rPr>
        <sz val="10"/>
        <rFont val="Arial"/>
        <family val="0"/>
      </rPr>
      <t>=</t>
    </r>
  </si>
  <si>
    <t>Пред усилие выдерж 1 накладкой N1, Н</t>
  </si>
  <si>
    <r>
      <t>N=Ry*b*t*</t>
    </r>
    <r>
      <rPr>
        <sz val="10"/>
        <color indexed="10"/>
        <rFont val="Symbol"/>
        <family val="1"/>
      </rPr>
      <t>g</t>
    </r>
    <r>
      <rPr>
        <sz val="10"/>
        <color indexed="10"/>
        <rFont val="Arial"/>
        <family val="0"/>
      </rPr>
      <t>c</t>
    </r>
  </si>
  <si>
    <t>0.9*tн</t>
  </si>
  <si>
    <t>ф.4.8 Моск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</si>
</sst>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5">
    <font>
      <sz val="10"/>
      <name val="Arial"/>
      <family val="0"/>
    </font>
    <font>
      <sz val="10"/>
      <name val="Symbol"/>
      <family val="1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0"/>
      <name val="Symbol"/>
      <family val="1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25</xdr:row>
      <xdr:rowOff>933450</xdr:rowOff>
    </xdr:from>
    <xdr:to>
      <xdr:col>1</xdr:col>
      <xdr:colOff>3352800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057775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1266825</xdr:colOff>
      <xdr:row>25</xdr:row>
      <xdr:rowOff>933450</xdr:rowOff>
    </xdr:from>
    <xdr:to>
      <xdr:col>7</xdr:col>
      <xdr:colOff>57150</xdr:colOff>
      <xdr:row>26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5057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25</xdr:row>
      <xdr:rowOff>914400</xdr:rowOff>
    </xdr:from>
    <xdr:to>
      <xdr:col>13</xdr:col>
      <xdr:colOff>57150</xdr:colOff>
      <xdr:row>26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50387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26</xdr:row>
      <xdr:rowOff>952500</xdr:rowOff>
    </xdr:from>
    <xdr:to>
      <xdr:col>6</xdr:col>
      <xdr:colOff>1371600</xdr:colOff>
      <xdr:row>28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6267450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workbookViewId="0" topLeftCell="A1">
      <selection activeCell="E26" sqref="E26"/>
    </sheetView>
  </sheetViews>
  <sheetFormatPr defaultColWidth="9.140625" defaultRowHeight="12.75"/>
  <cols>
    <col min="1" max="1" width="9.28125" style="0" bestFit="1" customWidth="1"/>
    <col min="2" max="2" width="55.421875" style="0" customWidth="1"/>
    <col min="3" max="3" width="11.57421875" style="0" bestFit="1" customWidth="1"/>
    <col min="4" max="4" width="13.7109375" style="0" customWidth="1"/>
    <col min="5" max="5" width="9.28125" style="0" bestFit="1" customWidth="1"/>
    <col min="6" max="6" width="45.140625" style="0" customWidth="1"/>
    <col min="7" max="7" width="25.8515625" style="0" customWidth="1"/>
    <col min="8" max="8" width="11.57421875" style="0" bestFit="1" customWidth="1"/>
    <col min="9" max="9" width="14.00390625" style="0" customWidth="1"/>
  </cols>
  <sheetData>
    <row r="1" spans="1:8" ht="12.75">
      <c r="A1" s="8"/>
      <c r="B1" s="8"/>
      <c r="C1" s="8"/>
      <c r="D1" s="8"/>
      <c r="E1" s="16"/>
      <c r="F1" s="7"/>
      <c r="G1" s="7"/>
      <c r="H1" s="7"/>
    </row>
    <row r="2" spans="1:8" ht="12.75">
      <c r="A2" s="18" t="s">
        <v>37</v>
      </c>
      <c r="B2" s="18"/>
      <c r="C2" s="8"/>
      <c r="D2" s="8"/>
      <c r="E2" s="12"/>
      <c r="F2" s="4"/>
      <c r="G2" s="4"/>
      <c r="H2" s="5"/>
    </row>
    <row r="3" spans="1:2" ht="12.75">
      <c r="A3" s="18" t="s">
        <v>36</v>
      </c>
      <c r="B3" s="18"/>
    </row>
    <row r="4" spans="1:8" ht="12.75">
      <c r="A4" s="3" t="s">
        <v>1</v>
      </c>
      <c r="B4" s="3"/>
      <c r="C4" s="3"/>
      <c r="D4" s="3"/>
      <c r="G4" t="s">
        <v>6</v>
      </c>
      <c r="H4" t="s">
        <v>4</v>
      </c>
    </row>
    <row r="5" spans="1:8" ht="12.75">
      <c r="A5" s="3">
        <v>1</v>
      </c>
      <c r="B5" s="3" t="s">
        <v>38</v>
      </c>
      <c r="C5" s="3"/>
      <c r="D5" s="3"/>
      <c r="E5" s="4"/>
      <c r="F5" s="4" t="s">
        <v>10</v>
      </c>
      <c r="G5" s="4" t="s">
        <v>45</v>
      </c>
      <c r="H5" s="4">
        <f>C8*C6*C7*C16</f>
        <v>1380000</v>
      </c>
    </row>
    <row r="6" spans="1:8" ht="12.75">
      <c r="A6" s="3"/>
      <c r="B6" s="3" t="s">
        <v>2</v>
      </c>
      <c r="C6" s="3">
        <v>0.3</v>
      </c>
      <c r="D6" s="3"/>
      <c r="F6" s="4" t="s">
        <v>44</v>
      </c>
      <c r="H6" s="4">
        <f>H5/2</f>
        <v>690000</v>
      </c>
    </row>
    <row r="7" spans="1:7" ht="12.75">
      <c r="A7" s="3"/>
      <c r="B7" s="3" t="s">
        <v>3</v>
      </c>
      <c r="C7" s="3">
        <v>0.02</v>
      </c>
      <c r="D7" s="3"/>
      <c r="F7" s="17" t="s">
        <v>14</v>
      </c>
      <c r="G7" s="1" t="s">
        <v>17</v>
      </c>
    </row>
    <row r="8" spans="1:8" ht="12.75">
      <c r="A8" s="3"/>
      <c r="B8" s="3" t="s">
        <v>39</v>
      </c>
      <c r="C8" s="3">
        <v>230000000</v>
      </c>
      <c r="D8" s="3"/>
      <c r="F8" s="1" t="s">
        <v>16</v>
      </c>
      <c r="G8" s="1">
        <f>C12*C14</f>
        <v>126280000.00000001</v>
      </c>
      <c r="H8" s="1">
        <f>C13*C15</f>
        <v>162000000</v>
      </c>
    </row>
    <row r="9" spans="1:8" ht="12.75">
      <c r="A9" s="3"/>
      <c r="B9" s="3" t="s">
        <v>40</v>
      </c>
      <c r="C9" s="3">
        <v>360000000</v>
      </c>
      <c r="D9" s="3"/>
      <c r="F9" s="1" t="s">
        <v>15</v>
      </c>
      <c r="G9" s="1"/>
      <c r="H9" s="1"/>
    </row>
    <row r="10" spans="1:8" ht="12.75">
      <c r="A10" s="3">
        <v>2</v>
      </c>
      <c r="B10" s="3" t="s">
        <v>11</v>
      </c>
      <c r="C10" s="3"/>
      <c r="D10" s="3"/>
      <c r="F10" s="4" t="s">
        <v>18</v>
      </c>
      <c r="G10" s="4" t="s">
        <v>19</v>
      </c>
      <c r="H10" s="4">
        <v>0.005</v>
      </c>
    </row>
    <row r="11" spans="1:8" ht="12.75">
      <c r="A11" s="3"/>
      <c r="B11" s="3" t="s">
        <v>8</v>
      </c>
      <c r="C11" s="3">
        <v>410000000</v>
      </c>
      <c r="D11" s="3" t="s">
        <v>41</v>
      </c>
      <c r="F11" s="4" t="s">
        <v>20</v>
      </c>
      <c r="G11" s="4" t="s">
        <v>46</v>
      </c>
      <c r="H11" s="4">
        <f>0.9*C21</f>
        <v>0.0108</v>
      </c>
    </row>
    <row r="12" spans="1:8" ht="12.75">
      <c r="A12" s="3"/>
      <c r="B12" s="9" t="s">
        <v>42</v>
      </c>
      <c r="C12" s="3">
        <f>0.55*C11/C17</f>
        <v>180400000.00000003</v>
      </c>
      <c r="D12" s="3"/>
      <c r="F12" s="7" t="s">
        <v>21</v>
      </c>
      <c r="G12" s="7"/>
      <c r="H12" s="7">
        <v>0.01</v>
      </c>
    </row>
    <row r="13" spans="1:8" ht="12.75">
      <c r="A13" s="3"/>
      <c r="B13" s="9" t="s">
        <v>32</v>
      </c>
      <c r="C13" s="3">
        <f>0.45*C9</f>
        <v>162000000</v>
      </c>
      <c r="D13" s="3"/>
      <c r="F13" s="4" t="s">
        <v>24</v>
      </c>
      <c r="G13" s="4" t="s">
        <v>47</v>
      </c>
      <c r="H13" s="4">
        <f>H6/C14/H12/C12/C16</f>
        <v>0.5464048146974976</v>
      </c>
    </row>
    <row r="14" spans="1:8" ht="12.75">
      <c r="A14" s="3"/>
      <c r="B14" s="10" t="s">
        <v>12</v>
      </c>
      <c r="C14" s="11">
        <v>0.7</v>
      </c>
      <c r="D14" s="11"/>
      <c r="F14" s="4" t="s">
        <v>25</v>
      </c>
      <c r="G14" s="4"/>
      <c r="H14" s="4">
        <f>H13/2</f>
        <v>0.2732024073487488</v>
      </c>
    </row>
    <row r="15" spans="1:8" ht="12.75">
      <c r="A15" s="3"/>
      <c r="B15" s="10" t="s">
        <v>13</v>
      </c>
      <c r="C15" s="11">
        <v>1</v>
      </c>
      <c r="D15" s="11"/>
      <c r="F15" s="1" t="s">
        <v>22</v>
      </c>
      <c r="G15" s="1" t="s">
        <v>23</v>
      </c>
      <c r="H15" s="1">
        <f>85*C14*H12</f>
        <v>0.595</v>
      </c>
    </row>
    <row r="16" spans="1:8" ht="15.75">
      <c r="A16" s="3"/>
      <c r="B16" s="3" t="s">
        <v>5</v>
      </c>
      <c r="C16" s="3">
        <v>1</v>
      </c>
      <c r="D16" s="3"/>
      <c r="F16" s="4" t="s">
        <v>26</v>
      </c>
      <c r="G16" s="4"/>
      <c r="H16" s="13">
        <f>H14+0.01</f>
        <v>0.2832024073487488</v>
      </c>
    </row>
    <row r="17" spans="1:8" ht="15.75">
      <c r="A17" s="3"/>
      <c r="B17" s="3" t="s">
        <v>43</v>
      </c>
      <c r="C17" s="3">
        <v>1.25</v>
      </c>
      <c r="D17" s="3"/>
      <c r="F17" s="19" t="s">
        <v>27</v>
      </c>
      <c r="G17" s="4"/>
      <c r="H17" s="13"/>
    </row>
    <row r="18" spans="1:4" ht="12.75">
      <c r="A18" s="3"/>
      <c r="B18" s="3" t="s">
        <v>7</v>
      </c>
      <c r="C18" s="3"/>
      <c r="D18" s="3"/>
    </row>
    <row r="19" spans="1:4" ht="12.75">
      <c r="A19" s="3">
        <v>3</v>
      </c>
      <c r="B19" s="3" t="s">
        <v>9</v>
      </c>
      <c r="C19" s="3"/>
      <c r="D19" s="3"/>
    </row>
    <row r="20" spans="1:8" ht="12.75">
      <c r="A20" s="3"/>
      <c r="B20" s="3" t="s">
        <v>2</v>
      </c>
      <c r="C20" s="3">
        <v>0.25</v>
      </c>
      <c r="D20" s="3"/>
      <c r="E20" s="4"/>
      <c r="F20" s="4"/>
      <c r="G20" s="4"/>
      <c r="H20" s="5"/>
    </row>
    <row r="21" spans="1:8" ht="12.75">
      <c r="A21" s="3"/>
      <c r="B21" s="3" t="s">
        <v>3</v>
      </c>
      <c r="C21" s="3">
        <v>0.012</v>
      </c>
      <c r="D21" s="3"/>
      <c r="E21" s="7"/>
      <c r="F21" s="7"/>
      <c r="G21" s="7"/>
      <c r="H21" s="7"/>
    </row>
    <row r="22" spans="1:8" ht="12.75">
      <c r="A22" s="3"/>
      <c r="B22" s="3" t="s">
        <v>35</v>
      </c>
      <c r="C22" s="3">
        <f>2*C21*C20</f>
        <v>0.006</v>
      </c>
      <c r="D22" s="3"/>
      <c r="E22" s="4"/>
      <c r="F22" s="4"/>
      <c r="G22" s="4"/>
      <c r="H22" s="5"/>
    </row>
    <row r="23" spans="5:8" ht="12.75">
      <c r="E23" s="4"/>
      <c r="F23" s="4"/>
      <c r="G23" s="4"/>
      <c r="H23" s="6"/>
    </row>
    <row r="24" spans="5:8" ht="12.75">
      <c r="E24" s="4"/>
      <c r="F24" s="4"/>
      <c r="G24" s="4"/>
      <c r="H24" s="6"/>
    </row>
    <row r="25" spans="5:8" ht="12.75">
      <c r="E25" s="7"/>
      <c r="F25" s="7"/>
      <c r="G25" s="7"/>
      <c r="H25" s="7"/>
    </row>
    <row r="26" spans="2:8" ht="93.75">
      <c r="B26" s="14" t="s">
        <v>28</v>
      </c>
      <c r="E26" s="7"/>
      <c r="F26" s="15" t="s">
        <v>34</v>
      </c>
      <c r="G26" s="7"/>
      <c r="H26" s="7"/>
    </row>
    <row r="27" spans="2:8" ht="78.75" customHeight="1">
      <c r="B27" s="14" t="s">
        <v>29</v>
      </c>
      <c r="E27" s="4"/>
      <c r="F27" s="15" t="s">
        <v>33</v>
      </c>
      <c r="G27" s="4"/>
      <c r="H27" s="4"/>
    </row>
    <row r="28" spans="5:8" ht="15.75">
      <c r="E28" s="4"/>
      <c r="F28" s="15" t="s">
        <v>30</v>
      </c>
      <c r="G28" s="4"/>
      <c r="H28" s="4"/>
    </row>
    <row r="29" spans="6:9" ht="15.75">
      <c r="F29" s="15" t="s">
        <v>31</v>
      </c>
      <c r="G29" s="2"/>
      <c r="H29" s="1"/>
      <c r="I29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2008-02-25T09:02:26Z</dcterms:modified>
  <cp:category/>
  <cp:version/>
  <cp:contentType/>
  <cp:contentStatus/>
</cp:coreProperties>
</file>